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52" i="1" l="1"/>
  <c r="B28" i="1"/>
  <c r="B19" i="1"/>
  <c r="B6" i="1"/>
  <c r="B8" i="1"/>
  <c r="B7" i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D15" i="1" s="1"/>
  <c r="D7" i="1"/>
  <c r="D46" i="1" l="1"/>
  <c r="B51" i="1"/>
  <c r="D51" i="1" s="1"/>
  <c r="B27" i="1"/>
  <c r="D27" i="1" s="1"/>
  <c r="D19" i="1"/>
  <c r="D8" i="1"/>
  <c r="D52" i="1"/>
</calcChain>
</file>

<file path=xl/sharedStrings.xml><?xml version="1.0" encoding="utf-8"?>
<sst xmlns="http://schemas.openxmlformats.org/spreadsheetml/2006/main" count="73" uniqueCount="72">
  <si>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</si>
  <si>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</si>
  <si>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</si>
  <si>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</si>
  <si>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</si>
  <si>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</si>
  <si>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</si>
  <si>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</si>
  <si>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</si>
  <si>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</si>
  <si>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</si>
  <si>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</si>
  <si>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</si>
  <si>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</si>
  <si>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</si>
  <si>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</si>
  <si>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</si>
  <si>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</si>
  <si>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</si>
  <si>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</si>
  <si>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</si>
  <si>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</si>
  <si>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</si>
  <si>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</si>
  <si>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</si>
  <si>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</si>
  <si>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</si>
  <si>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</si>
  <si>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</si>
  <si>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</si>
  <si>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</si>
  <si>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</si>
  <si>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</si>
  <si>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</si>
  <si>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</si>
  <si>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</si>
  <si>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</si>
  <si>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</si>
  <si>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</si>
  <si>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</si>
  <si>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</si>
  <si>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</si>
  <si>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</si>
  <si>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</si>
  <si>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</si>
  <si>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</si>
  <si>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</si>
  <si>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</si>
  <si>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</si>
  <si>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</si>
  <si>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</si>
  <si>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</si>
  <si>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</si>
  <si>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TRIBUNAL DE LO ADMINISTRATIVO DEL PODER JUDICIAL DEL ESTADO DE JALISCO</t>
  </si>
  <si>
    <t>BG-7-1</t>
  </si>
  <si>
    <t>BG-7-2</t>
  </si>
  <si>
    <t>BG-7-3</t>
  </si>
  <si>
    <t>BG-7-4</t>
  </si>
  <si>
    <t>BG-7-5</t>
  </si>
  <si>
    <t>BG-7-6</t>
  </si>
  <si>
    <t>BG-7-7</t>
  </si>
  <si>
    <t>BG-7-8</t>
  </si>
  <si>
    <t>BG-7-10</t>
  </si>
  <si>
    <t>BG-7-12</t>
  </si>
  <si>
    <t>BG-7-11</t>
  </si>
  <si>
    <t>BG-7-13</t>
  </si>
  <si>
    <t>BG-7-14</t>
  </si>
  <si>
    <t>BG-7-15</t>
  </si>
  <si>
    <t>EC-7</t>
  </si>
  <si>
    <t>BG-7-9</t>
  </si>
  <si>
    <t>"Bajo protesta de decir verdad declaramos que los Estados Financieros y sus notas, son razonablemente correctos y son responsabilidad del emisor".</t>
  </si>
  <si>
    <t>Del 01 Enero  al 30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</si>
</sst>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3" zoomScale="110" zoomScaleNormal="110" workbookViewId="0">
      <selection activeCell="F17" sqref="F17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x14ac:dyDescent="0.25">
      <c r="A1" s="21" t="s">
        <v>53</v>
      </c>
      <c r="B1" s="22"/>
      <c r="C1" s="22"/>
      <c r="D1" s="23"/>
      <c r="E1" t="s">
        <v>68</v>
      </c>
    </row>
    <row r="2" spans="1:5" x14ac:dyDescent="0.25">
      <c r="A2" s="24" t="s">
        <v>0</v>
      </c>
      <c r="B2" s="25"/>
      <c r="C2" s="25"/>
      <c r="D2" s="26"/>
    </row>
    <row r="3" spans="1:5" ht="15.75" thickBot="1" x14ac:dyDescent="0.3">
      <c r="A3" s="27" t="s">
        <v>71</v>
      </c>
      <c r="B3" s="28"/>
      <c r="C3" s="28"/>
      <c r="D3" s="29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/>
      <c r="C5" s="10"/>
      <c r="D5" s="10"/>
    </row>
    <row r="6" spans="1:5" x14ac:dyDescent="0.25">
      <c r="A6" s="2" t="s">
        <v>4</v>
      </c>
      <c r="B6" s="9">
        <f>B8+B7+B13</f>
        <v>6013542.9699999997</v>
      </c>
      <c r="C6" s="10" t="s">
        <v>57</v>
      </c>
      <c r="D6" s="31">
        <f>B6</f>
        <v>6013542.9699999997</v>
      </c>
    </row>
    <row r="7" spans="1:5" x14ac:dyDescent="0.25">
      <c r="A7" s="3" t="s">
        <v>5</v>
      </c>
      <c r="B7" s="12">
        <f>620140.08+25000</f>
        <v>645140.07999999996</v>
      </c>
      <c r="C7" s="13" t="s">
        <v>54</v>
      </c>
      <c r="D7" s="32">
        <f t="shared" ref="D7:D60" si="0">B7</f>
        <v>645140.07999999996</v>
      </c>
    </row>
    <row r="8" spans="1:5" x14ac:dyDescent="0.25">
      <c r="A8" s="3" t="s">
        <v>6</v>
      </c>
      <c r="B8" s="12">
        <f>4388949.08+585349.97</f>
        <v>4974299.05</v>
      </c>
      <c r="C8" s="13" t="s">
        <v>55</v>
      </c>
      <c r="D8" s="32">
        <f t="shared" si="0"/>
        <v>4974299.05</v>
      </c>
    </row>
    <row r="9" spans="1:5" x14ac:dyDescent="0.25">
      <c r="A9" s="3" t="s">
        <v>7</v>
      </c>
      <c r="B9" s="12">
        <v>0</v>
      </c>
      <c r="C9" s="10"/>
      <c r="D9" s="31">
        <f t="shared" si="0"/>
        <v>0</v>
      </c>
    </row>
    <row r="10" spans="1:5" x14ac:dyDescent="0.25">
      <c r="A10" s="3" t="s">
        <v>8</v>
      </c>
      <c r="B10" s="12">
        <v>0</v>
      </c>
      <c r="C10" s="10"/>
      <c r="D10" s="31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31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31">
        <f t="shared" si="0"/>
        <v>0</v>
      </c>
    </row>
    <row r="13" spans="1:5" x14ac:dyDescent="0.25">
      <c r="A13" s="3" t="s">
        <v>11</v>
      </c>
      <c r="B13" s="12">
        <v>394103.84</v>
      </c>
      <c r="C13" s="13" t="s">
        <v>56</v>
      </c>
      <c r="D13" s="32">
        <f t="shared" si="0"/>
        <v>394103.84</v>
      </c>
    </row>
    <row r="14" spans="1:5" x14ac:dyDescent="0.25">
      <c r="A14" s="1"/>
      <c r="B14" s="9"/>
      <c r="C14" s="10"/>
      <c r="D14" s="31">
        <f t="shared" si="0"/>
        <v>0</v>
      </c>
    </row>
    <row r="15" spans="1:5" x14ac:dyDescent="0.25">
      <c r="A15" s="2" t="s">
        <v>12</v>
      </c>
      <c r="B15" s="11">
        <f>B19+B21+B24</f>
        <v>2114981.0100000002</v>
      </c>
      <c r="C15" s="15"/>
      <c r="D15" s="31">
        <f t="shared" si="0"/>
        <v>2114981.0100000002</v>
      </c>
    </row>
    <row r="16" spans="1:5" x14ac:dyDescent="0.25">
      <c r="A16" s="3" t="s">
        <v>13</v>
      </c>
      <c r="B16" s="12">
        <v>0</v>
      </c>
      <c r="C16" s="10"/>
      <c r="D16" s="31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31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31">
        <f t="shared" si="0"/>
        <v>0</v>
      </c>
    </row>
    <row r="19" spans="1:4" x14ac:dyDescent="0.25">
      <c r="A19" s="3" t="s">
        <v>16</v>
      </c>
      <c r="B19" s="12">
        <f>1849941.2+2218331.29+248000</f>
        <v>4316272.49</v>
      </c>
      <c r="C19" s="10" t="s">
        <v>58</v>
      </c>
      <c r="D19" s="32">
        <f t="shared" si="0"/>
        <v>4316272.49</v>
      </c>
    </row>
    <row r="20" spans="1:4" x14ac:dyDescent="0.25">
      <c r="A20" s="3" t="s">
        <v>17</v>
      </c>
      <c r="B20" s="12">
        <v>0</v>
      </c>
      <c r="C20" s="10"/>
      <c r="D20" s="32">
        <f t="shared" si="0"/>
        <v>0</v>
      </c>
    </row>
    <row r="21" spans="1:4" x14ac:dyDescent="0.25">
      <c r="A21" s="3" t="s">
        <v>18</v>
      </c>
      <c r="B21" s="12">
        <v>-2236050.48</v>
      </c>
      <c r="C21" s="10" t="s">
        <v>59</v>
      </c>
      <c r="D21" s="32">
        <f t="shared" si="0"/>
        <v>-2236050.48</v>
      </c>
    </row>
    <row r="22" spans="1:4" x14ac:dyDescent="0.25">
      <c r="A22" s="3" t="s">
        <v>19</v>
      </c>
      <c r="B22" s="12">
        <v>0</v>
      </c>
      <c r="C22" s="10"/>
      <c r="D22" s="32">
        <f t="shared" si="0"/>
        <v>0</v>
      </c>
    </row>
    <row r="23" spans="1:4" x14ac:dyDescent="0.25">
      <c r="A23" s="3" t="s">
        <v>20</v>
      </c>
      <c r="B23" s="12">
        <v>0</v>
      </c>
      <c r="C23" s="10"/>
      <c r="D23" s="32">
        <f t="shared" si="0"/>
        <v>0</v>
      </c>
    </row>
    <row r="24" spans="1:4" x14ac:dyDescent="0.25">
      <c r="A24" s="3" t="s">
        <v>21</v>
      </c>
      <c r="B24" s="12">
        <v>34759</v>
      </c>
      <c r="C24" s="10" t="s">
        <v>60</v>
      </c>
      <c r="D24" s="32">
        <f t="shared" si="0"/>
        <v>34759</v>
      </c>
    </row>
    <row r="25" spans="1:4" x14ac:dyDescent="0.25">
      <c r="A25" s="1"/>
      <c r="B25" s="9"/>
      <c r="C25" s="10"/>
      <c r="D25" s="31">
        <f t="shared" si="0"/>
        <v>0</v>
      </c>
    </row>
    <row r="26" spans="1:4" x14ac:dyDescent="0.25">
      <c r="A26" s="1" t="s">
        <v>22</v>
      </c>
      <c r="B26" s="9"/>
      <c r="C26" s="10"/>
      <c r="D26" s="31">
        <f t="shared" si="0"/>
        <v>0</v>
      </c>
    </row>
    <row r="27" spans="1:4" ht="29.25" customHeight="1" x14ac:dyDescent="0.25">
      <c r="A27" s="2" t="s">
        <v>23</v>
      </c>
      <c r="B27" s="11">
        <f>B28+B34+B35</f>
        <v>35353496.289999999</v>
      </c>
      <c r="C27" s="15"/>
      <c r="D27" s="31">
        <f t="shared" si="0"/>
        <v>35353496.289999999</v>
      </c>
    </row>
    <row r="28" spans="1:4" ht="18" customHeight="1" x14ac:dyDescent="0.25">
      <c r="A28" s="3" t="s">
        <v>24</v>
      </c>
      <c r="B28" s="12">
        <f>16642233.86+201504.5+14281820.36</f>
        <v>31125558.719999999</v>
      </c>
      <c r="C28" s="10" t="s">
        <v>61</v>
      </c>
      <c r="D28" s="32">
        <f t="shared" si="0"/>
        <v>31125558.719999999</v>
      </c>
    </row>
    <row r="29" spans="1:4" x14ac:dyDescent="0.25">
      <c r="A29" s="3" t="s">
        <v>25</v>
      </c>
      <c r="B29" s="12">
        <v>0</v>
      </c>
      <c r="C29" s="10"/>
      <c r="D29" s="31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31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31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31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31">
        <f t="shared" si="0"/>
        <v>0</v>
      </c>
    </row>
    <row r="34" spans="1:4" x14ac:dyDescent="0.25">
      <c r="A34" s="3" t="s">
        <v>30</v>
      </c>
      <c r="B34" s="12">
        <v>5387579.8099999996</v>
      </c>
      <c r="C34" s="10" t="s">
        <v>62</v>
      </c>
      <c r="D34" s="32">
        <f t="shared" si="0"/>
        <v>5387579.8099999996</v>
      </c>
    </row>
    <row r="35" spans="1:4" x14ac:dyDescent="0.25">
      <c r="A35" s="3" t="s">
        <v>31</v>
      </c>
      <c r="B35" s="12">
        <v>-1159642.24</v>
      </c>
      <c r="C35" s="10" t="s">
        <v>69</v>
      </c>
      <c r="D35" s="32">
        <f t="shared" si="0"/>
        <v>-1159642.24</v>
      </c>
    </row>
    <row r="36" spans="1:4" x14ac:dyDescent="0.25">
      <c r="A36" s="1"/>
      <c r="B36" s="9"/>
      <c r="C36" s="10"/>
      <c r="D36" s="31">
        <f t="shared" si="0"/>
        <v>0</v>
      </c>
    </row>
    <row r="37" spans="1:4" x14ac:dyDescent="0.25">
      <c r="A37" s="2" t="s">
        <v>32</v>
      </c>
      <c r="B37" s="11">
        <f>B43</f>
        <v>14906036</v>
      </c>
      <c r="C37" s="15" t="s">
        <v>64</v>
      </c>
      <c r="D37" s="31">
        <f t="shared" si="0"/>
        <v>14906036</v>
      </c>
    </row>
    <row r="38" spans="1:4" x14ac:dyDescent="0.25">
      <c r="A38" s="3" t="s">
        <v>33</v>
      </c>
      <c r="B38" s="12">
        <v>0</v>
      </c>
      <c r="C38" s="10"/>
      <c r="D38" s="31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1">
        <v>14906036</v>
      </c>
      <c r="C43" s="10" t="s">
        <v>64</v>
      </c>
      <c r="D43" s="11">
        <f t="shared" si="0"/>
        <v>14906036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-26049230.02</v>
      </c>
      <c r="C46" s="15" t="s">
        <v>65</v>
      </c>
      <c r="D46" s="11">
        <f t="shared" si="0"/>
        <v>-26049230.02</v>
      </c>
    </row>
    <row r="47" spans="1:4" x14ac:dyDescent="0.25">
      <c r="A47" s="3" t="s">
        <v>41</v>
      </c>
      <c r="B47" s="12">
        <v>-26049230.02</v>
      </c>
      <c r="C47" s="10" t="s">
        <v>63</v>
      </c>
      <c r="D47" s="14">
        <f t="shared" si="0"/>
        <v>-26049230.02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-16081778.290000003</v>
      </c>
      <c r="C51" s="15" t="s">
        <v>67</v>
      </c>
      <c r="D51" s="11">
        <f t="shared" si="0"/>
        <v>-16081778.290000003</v>
      </c>
    </row>
    <row r="52" spans="1:8" x14ac:dyDescent="0.25">
      <c r="A52" s="3" t="s">
        <v>45</v>
      </c>
      <c r="B52" s="12">
        <f>B6+B15-B27-B37-B47</f>
        <v>-16081778.290000003</v>
      </c>
      <c r="C52" s="13" t="s">
        <v>66</v>
      </c>
      <c r="D52" s="14">
        <f t="shared" si="0"/>
        <v>-16081778.290000003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</row>
    <row r="61" spans="1:8" ht="31.5" customHeight="1" x14ac:dyDescent="0.25">
      <c r="A61" s="30" t="s">
        <v>70</v>
      </c>
      <c r="B61" s="30"/>
      <c r="C61" s="30"/>
      <c r="D61" s="30"/>
      <c r="E61" s="20"/>
      <c r="F61" s="20"/>
      <c r="G61" s="20"/>
      <c r="H61" s="20"/>
    </row>
  </sheetData>
  <mergeCells count="4">
    <mergeCell ref="A1:D1"/>
    <mergeCell ref="A2:D2"/>
    <mergeCell ref="A3:D3"/>
    <mergeCell ref="A61:D61"/>
  </mergeCells>
  <pageMargins left="0.7" right="0.7" top="0.75" bottom="0.75" header="0.3" footer="0.3"/>
  <pageSetup paperSize="5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2017-08-23T17:22:15Z</cp:lastPrinted>
  <dcterms:created xsi:type="dcterms:W3CDTF">2017-08-20T03:42:09Z</dcterms:created>
  <dcterms:modified xsi:type="dcterms:W3CDTF">2017-11-06T14:29:28Z</dcterms:modified>
</cp:coreProperties>
</file>